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iri.cihar\Downloads\"/>
    </mc:Choice>
  </mc:AlternateContent>
  <xr:revisionPtr revIDLastSave="0" documentId="8_{59FC706E-7368-43DE-937A-D3BF8BCA875A}" xr6:coauthVersionLast="47" xr6:coauthVersionMax="47" xr10:uidLastSave="{00000000-0000-0000-0000-000000000000}"/>
  <bookViews>
    <workbookView xWindow="-108" yWindow="-108" windowWidth="23256" windowHeight="12576" xr2:uid="{BB8E455A-4BCF-4F2F-B36A-F385FA4C7739}"/>
  </bookViews>
  <sheets>
    <sheet name="1" sheetId="6" r:id="rId1"/>
    <sheet name="výpočet - start" sheetId="1" r:id="rId2"/>
    <sheet name="výpočet -finální" sheetId="7" r:id="rId3"/>
  </sheets>
  <externalReferences>
    <externalReference r:id="rId4"/>
  </externalReferences>
  <definedNames>
    <definedName name="Seznam_1">'[1]řešení 3'!$A$2:$A$19</definedName>
    <definedName name="Seznam_2">'[1]řešení 3'!$C$2:$C$19</definedName>
    <definedName name="Seznam_3">'[1]řešení 3'!$E$2:$E$19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G8" i="1"/>
  <c r="D8" i="1"/>
  <c r="E8" i="1"/>
  <c r="F9" i="7"/>
  <c r="F10" i="7"/>
  <c r="F11" i="7"/>
  <c r="F12" i="7"/>
  <c r="F13" i="7"/>
  <c r="F14" i="7"/>
  <c r="F15" i="7"/>
  <c r="F16" i="7"/>
  <c r="F17" i="7"/>
  <c r="F18" i="7"/>
  <c r="F19" i="7"/>
  <c r="F8" i="7"/>
  <c r="F8" i="1"/>
  <c r="E9" i="7"/>
  <c r="E10" i="7"/>
  <c r="E11" i="7"/>
  <c r="E12" i="7"/>
  <c r="E13" i="7"/>
  <c r="E14" i="7"/>
  <c r="E15" i="7"/>
  <c r="E16" i="7"/>
  <c r="E17" i="7"/>
  <c r="E18" i="7"/>
  <c r="E19" i="7"/>
  <c r="E8" i="7"/>
  <c r="D8" i="7"/>
  <c r="G8" i="7" l="1"/>
  <c r="D9" i="7" s="1"/>
  <c r="G9" i="7" s="1"/>
  <c r="D10" i="7" s="1"/>
  <c r="G10" i="7" s="1"/>
  <c r="D11" i="7" s="1"/>
  <c r="G11" i="7" s="1"/>
  <c r="D12" i="7" s="1"/>
  <c r="G12" i="7" s="1"/>
  <c r="D13" i="7" s="1"/>
  <c r="G13" i="7" s="1"/>
  <c r="D14" i="7" s="1"/>
  <c r="G14" i="7" s="1"/>
  <c r="D15" i="7" s="1"/>
  <c r="G15" i="7" s="1"/>
  <c r="D16" i="7" s="1"/>
  <c r="G16" i="7" s="1"/>
  <c r="D17" i="7" s="1"/>
  <c r="G17" i="7" s="1"/>
  <c r="D18" i="7" s="1"/>
  <c r="G18" i="7" s="1"/>
  <c r="D19" i="7" s="1"/>
  <c r="G19" i="7" s="1"/>
  <c r="E21" i="7"/>
  <c r="F21" i="7" l="1"/>
</calcChain>
</file>

<file path=xl/sharedStrings.xml><?xml version="1.0" encoding="utf-8"?>
<sst xmlns="http://schemas.openxmlformats.org/spreadsheetml/2006/main" count="25" uniqueCount="16">
  <si>
    <r>
      <t>Excel</t>
    </r>
    <r>
      <rPr>
        <i/>
        <sz val="28"/>
        <color theme="0" tint="-0.34998626667073579"/>
        <rFont val="Aptos Narrow"/>
        <family val="2"/>
        <charset val="238"/>
        <scheme val="minor"/>
      </rPr>
      <t>(entní)</t>
    </r>
    <r>
      <rPr>
        <sz val="36"/>
        <color theme="1"/>
        <rFont val="Aptos Narrow"/>
        <family val="2"/>
        <charset val="238"/>
        <scheme val="minor"/>
      </rPr>
      <t xml:space="preserve"> tipy, triky a postupy</t>
    </r>
  </si>
  <si>
    <t>Jiří Číhař</t>
  </si>
  <si>
    <t>jcihar@dataspectrum.cz</t>
  </si>
  <si>
    <t>web</t>
  </si>
  <si>
    <t>www.dataspectrum.cz</t>
  </si>
  <si>
    <t>splátkový kalendář - pomocí statických funkcí</t>
  </si>
  <si>
    <t>Částka</t>
  </si>
  <si>
    <t>Počet měsíců</t>
  </si>
  <si>
    <t>Úroková míra</t>
  </si>
  <si>
    <t>Měsíc</t>
  </si>
  <si>
    <t>Dlužná částka 
POČÁTEČNÍ</t>
  </si>
  <si>
    <t>Úrok</t>
  </si>
  <si>
    <t>Splátka</t>
  </si>
  <si>
    <t>Dlužná částka 
ZBÝVAJÍCÍ</t>
  </si>
  <si>
    <t>CELKEM</t>
  </si>
  <si>
    <t>lze měnit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</si>
</sst>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_);\(#,##0\);\-_);@_)"/>
    <numFmt numFmtId="165" formatCode="#,##0_ ;[Red]\-#,##0\ "/>
    <numFmt numFmtId="166" formatCode="0%_);\(0%\);0%_);@_)"/>
    <numFmt numFmtId="167" formatCode="#,##0_ ;\-#,##0\ "/>
  </numFmts>
  <fonts count="11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2"/>
      <color theme="1"/>
      <name val="Calibri"/>
      <family val="2"/>
      <charset val="238"/>
    </font>
    <font>
      <u/>
      <sz val="11"/>
      <color theme="10"/>
      <name val="Aptos Narrow"/>
      <family val="2"/>
      <charset val="238"/>
      <scheme val="minor"/>
    </font>
    <font>
      <sz val="26"/>
      <color theme="1"/>
      <name val="Aptos Narrow"/>
      <family val="2"/>
      <charset val="238"/>
      <scheme val="minor"/>
    </font>
    <font>
      <sz val="10"/>
      <name val="Arial CE"/>
      <charset val="238"/>
    </font>
    <font>
      <sz val="36"/>
      <color theme="1"/>
      <name val="Aptos Narrow"/>
      <family val="2"/>
      <charset val="238"/>
      <scheme val="minor"/>
    </font>
    <font>
      <i/>
      <sz val="28"/>
      <color theme="0" tint="-0.34998626667073579"/>
      <name val="Aptos Narrow"/>
      <family val="2"/>
      <charset val="238"/>
      <scheme val="minor"/>
    </font>
    <font>
      <u/>
      <sz val="26"/>
      <color theme="10"/>
      <name val="Aptos Narrow"/>
      <family val="2"/>
      <charset val="238"/>
      <scheme val="minor"/>
    </font>
    <font>
      <i/>
      <sz val="26"/>
      <color theme="1"/>
      <name val="Aptos Narrow"/>
      <family val="2"/>
      <charset val="238"/>
      <scheme val="minor"/>
    </font>
    <font>
      <sz val="12"/>
      <color rgb="FFFF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5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164" fontId="2" fillId="2" borderId="1" xfId="0" applyNumberFormat="1" applyFont="1" applyFill="1" applyBorder="1" applyAlignment="1">
      <alignment horizontal="center"/>
    </xf>
    <xf numFmtId="165" fontId="2" fillId="0" borderId="0" xfId="0" applyNumberFormat="1" applyFont="1"/>
    <xf numFmtId="0" fontId="2" fillId="0" borderId="0" xfId="0" applyFont="1" applyAlignment="1">
      <alignment horizontal="center"/>
    </xf>
    <xf numFmtId="166" fontId="2" fillId="2" borderId="1" xfId="2" applyNumberFormat="1" applyFont="1" applyFill="1" applyBorder="1" applyAlignment="1">
      <alignment horizontal="center"/>
    </xf>
    <xf numFmtId="164" fontId="2" fillId="0" borderId="0" xfId="0" applyNumberFormat="1" applyFont="1"/>
    <xf numFmtId="164" fontId="2" fillId="0" borderId="0" xfId="0" applyNumberFormat="1" applyFont="1" applyAlignment="1">
      <alignment horizontal="center"/>
    </xf>
    <xf numFmtId="167" fontId="2" fillId="0" borderId="0" xfId="1" applyNumberFormat="1" applyFont="1" applyAlignment="1">
      <alignment horizontal="center"/>
    </xf>
    <xf numFmtId="0" fontId="4" fillId="0" borderId="0" xfId="3" applyFont="1"/>
    <xf numFmtId="0" fontId="5" fillId="0" borderId="0" xfId="4"/>
    <xf numFmtId="0" fontId="6" fillId="0" borderId="0" xfId="3" applyFont="1" applyAlignment="1">
      <alignment horizontal="left"/>
    </xf>
    <xf numFmtId="0" fontId="6" fillId="0" borderId="0" xfId="3" applyFont="1"/>
    <xf numFmtId="0" fontId="4" fillId="0" borderId="0" xfId="3" applyFont="1" applyAlignment="1">
      <alignment horizontal="right"/>
    </xf>
    <xf numFmtId="0" fontId="8" fillId="0" borderId="0" xfId="5" applyFont="1"/>
    <xf numFmtId="0" fontId="9" fillId="0" borderId="0" xfId="3" applyFont="1" applyAlignment="1">
      <alignment horizontal="right"/>
    </xf>
    <xf numFmtId="0" fontId="2" fillId="0" borderId="2" xfId="0" applyFont="1" applyBorder="1" applyAlignment="1">
      <alignment horizontal="center" vertical="top"/>
    </xf>
    <xf numFmtId="164" fontId="2" fillId="0" borderId="2" xfId="0" applyNumberFormat="1" applyFont="1" applyBorder="1" applyAlignment="1">
      <alignment horizontal="center" vertical="top" wrapText="1"/>
    </xf>
    <xf numFmtId="164" fontId="2" fillId="0" borderId="2" xfId="0" applyNumberFormat="1" applyFont="1" applyBorder="1" applyAlignment="1">
      <alignment horizontal="center" vertical="top"/>
    </xf>
    <xf numFmtId="165" fontId="2" fillId="0" borderId="2" xfId="0" applyNumberFormat="1" applyFont="1" applyBorder="1" applyAlignment="1">
      <alignment horizontal="center" vertical="top"/>
    </xf>
    <xf numFmtId="165" fontId="2" fillId="0" borderId="0" xfId="0" applyNumberFormat="1" applyFont="1" applyAlignment="1">
      <alignment horizontal="center"/>
    </xf>
    <xf numFmtId="0" fontId="10" fillId="0" borderId="0" xfId="0" applyFont="1" applyAlignment="1">
      <alignment horizontal="right"/>
    </xf>
    <xf numFmtId="0" fontId="2" fillId="0" borderId="0" xfId="0" applyFont="1" applyAlignment="1">
      <alignment horizontal="right"/>
    </xf>
  </cellXfs>
  <cellStyles count="6">
    <cellStyle name="Čárka" xfId="1" builtinId="3"/>
    <cellStyle name="Hypertextový odkaz 2" xfId="5" xr:uid="{F49BEC0D-DA9A-4E23-B6B7-A2A0EED2D208}"/>
    <cellStyle name="Normální" xfId="0" builtinId="0"/>
    <cellStyle name="Normální 2 2" xfId="3" xr:uid="{EC1ED95E-762D-4BB6-BDF5-1CB0A779582F}"/>
    <cellStyle name="Normální 3" xfId="4" xr:uid="{351F20DD-6014-4CE6-BA33-B14F9006016B}"/>
    <cellStyle name="Procenta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83820</xdr:colOff>
      <xdr:row>1</xdr:row>
      <xdr:rowOff>114300</xdr:rowOff>
    </xdr:from>
    <xdr:to>
      <xdr:col>3</xdr:col>
      <xdr:colOff>358140</xdr:colOff>
      <xdr:row>1</xdr:row>
      <xdr:rowOff>121920</xdr:rowOff>
    </xdr:to>
    <xdr:cxnSp macro="">
      <xdr:nvCxnSpPr>
        <xdr:cNvPr id="3" name="Přímá spojnice se šipkou 2">
          <a:extLst>
            <a:ext uri="{FF2B5EF4-FFF2-40B4-BE49-F238E27FC236}">
              <a16:creationId xmlns:a16="http://schemas.microsoft.com/office/drawing/2014/main" id="{A6F068F3-F55C-58CF-DD36-40D221610161}"/>
            </a:ext>
          </a:extLst>
        </xdr:cNvPr>
        <xdr:cNvCxnSpPr/>
      </xdr:nvCxnSpPr>
      <xdr:spPr>
        <a:xfrm flipH="1" flipV="1">
          <a:off x="2346960" y="312420"/>
          <a:ext cx="274320" cy="762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91440</xdr:colOff>
      <xdr:row>3</xdr:row>
      <xdr:rowOff>114300</xdr:rowOff>
    </xdr:from>
    <xdr:to>
      <xdr:col>3</xdr:col>
      <xdr:colOff>365760</xdr:colOff>
      <xdr:row>3</xdr:row>
      <xdr:rowOff>121920</xdr:rowOff>
    </xdr:to>
    <xdr:cxnSp macro="">
      <xdr:nvCxnSpPr>
        <xdr:cNvPr id="4" name="Přímá spojnice se šipkou 3">
          <a:extLst>
            <a:ext uri="{FF2B5EF4-FFF2-40B4-BE49-F238E27FC236}">
              <a16:creationId xmlns:a16="http://schemas.microsoft.com/office/drawing/2014/main" id="{41D87F45-ABDF-4A60-93DE-9F505D277D41}"/>
            </a:ext>
          </a:extLst>
        </xdr:cNvPr>
        <xdr:cNvCxnSpPr/>
      </xdr:nvCxnSpPr>
      <xdr:spPr>
        <a:xfrm flipH="1" flipV="1">
          <a:off x="2354580" y="708660"/>
          <a:ext cx="274320" cy="762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iri.cihar\OneDrive%20-%20MARO%20s.r.o\Documents\NaWeb\Excel_Duplicity_Filter.xlsx" TargetMode="External"/><Relationship Id="rId1" Type="http://schemas.openxmlformats.org/officeDocument/2006/relationships/externalLinkPath" Target="/Users/jiri.cihar/OneDrive%20-%20MARO%20s.r.o/Documents/NaWeb/Excel_Duplicity_Fil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"/>
      <sheetName val="data"/>
      <sheetName val="řešení 1"/>
      <sheetName val="řešení 2"/>
      <sheetName val="řešení 3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Ostrava</v>
          </cell>
          <cell r="C2" t="str">
            <v>Praha</v>
          </cell>
          <cell r="E2" t="str">
            <v>Olomouc</v>
          </cell>
        </row>
        <row r="3">
          <cell r="A3" t="str">
            <v>Pardubice</v>
          </cell>
          <cell r="C3" t="str">
            <v>Děčín</v>
          </cell>
          <cell r="E3" t="str">
            <v>Liberec</v>
          </cell>
        </row>
        <row r="4">
          <cell r="A4" t="str">
            <v>Hradec Králové</v>
          </cell>
          <cell r="C4" t="str">
            <v>Prostějov</v>
          </cell>
          <cell r="E4" t="str">
            <v>Znojmo</v>
          </cell>
        </row>
        <row r="5">
          <cell r="A5" t="str">
            <v>Chrudim</v>
          </cell>
          <cell r="C5" t="str">
            <v>Brno</v>
          </cell>
          <cell r="E5" t="str">
            <v>Opava</v>
          </cell>
        </row>
        <row r="6">
          <cell r="A6" t="str">
            <v>Karlovy Vary</v>
          </cell>
          <cell r="C6" t="str">
            <v>Cheb</v>
          </cell>
          <cell r="E6" t="str">
            <v>Frýdek-Místek</v>
          </cell>
        </row>
        <row r="7">
          <cell r="A7" t="str">
            <v>Holice</v>
          </cell>
          <cell r="C7" t="str">
            <v>Třebíč</v>
          </cell>
          <cell r="E7" t="str">
            <v>Teplice</v>
          </cell>
        </row>
        <row r="8">
          <cell r="A8" t="str">
            <v>Kladno</v>
          </cell>
          <cell r="C8" t="str">
            <v>Mladá Boleslav</v>
          </cell>
          <cell r="E8" t="str">
            <v>Zlín</v>
          </cell>
        </row>
        <row r="9">
          <cell r="A9" t="str">
            <v>Opava</v>
          </cell>
          <cell r="C9" t="str">
            <v>Liberec</v>
          </cell>
          <cell r="E9" t="str">
            <v>Brno</v>
          </cell>
        </row>
        <row r="10">
          <cell r="A10" t="str">
            <v>Náchod</v>
          </cell>
          <cell r="C10" t="str">
            <v>Opava</v>
          </cell>
          <cell r="E10" t="str">
            <v>Ústí nad Labem</v>
          </cell>
        </row>
        <row r="11">
          <cell r="A11" t="str">
            <v>Přerov</v>
          </cell>
          <cell r="C11" t="str">
            <v>Přerov</v>
          </cell>
          <cell r="E11" t="str">
            <v>Hradec Králové</v>
          </cell>
        </row>
        <row r="12">
          <cell r="A12" t="str">
            <v>Jihlava</v>
          </cell>
          <cell r="C12" t="str">
            <v>Tábor</v>
          </cell>
          <cell r="E12" t="str">
            <v>Karlovy Vary</v>
          </cell>
        </row>
        <row r="13">
          <cell r="A13" t="str">
            <v>Rokycany</v>
          </cell>
          <cell r="C13" t="str">
            <v>České Budějovice</v>
          </cell>
          <cell r="E13" t="str">
            <v>Pardubice</v>
          </cell>
        </row>
        <row r="14">
          <cell r="A14" t="str">
            <v>Ústí nad Labem</v>
          </cell>
          <cell r="C14" t="str">
            <v>Jihlava</v>
          </cell>
        </row>
        <row r="15">
          <cell r="A15" t="str">
            <v>Zlín</v>
          </cell>
          <cell r="C15" t="str">
            <v>Jablonec nad Nisou</v>
          </cell>
        </row>
        <row r="16">
          <cell r="A16" t="str">
            <v>Znojmo</v>
          </cell>
          <cell r="C16" t="str">
            <v>Karlovy Vary</v>
          </cell>
        </row>
        <row r="17">
          <cell r="C17" t="str">
            <v>Most</v>
          </cell>
        </row>
        <row r="18">
          <cell r="C18" t="str">
            <v>Zlín</v>
          </cell>
        </row>
        <row r="19">
          <cell r="C19" t="str">
            <v>Karviná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jcihar@dataspectrum.cz" TargetMode="External"/><Relationship Id="rId1" Type="http://schemas.openxmlformats.org/officeDocument/2006/relationships/hyperlink" Target="http://www.dataspectrum.cz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63D83-AA05-4189-AE15-A503CD157F0B}">
  <dimension ref="A1:H10"/>
  <sheetViews>
    <sheetView showGridLines="0" tabSelected="1" workbookViewId="0">
      <selection activeCell="D3" sqref="D3:H3"/>
    </sheetView>
  </sheetViews>
  <sheetFormatPr defaultRowHeight="13.2" x14ac:dyDescent="0.25"/>
  <cols>
    <col min="1" max="3" width="8.88671875" style="10"/>
    <col min="4" max="4" width="23.6640625" style="10" customWidth="1"/>
    <col min="5" max="6" width="8.88671875" style="10"/>
    <col min="7" max="7" width="65.109375" style="10" customWidth="1"/>
    <col min="8" max="16384" width="8.88671875" style="10"/>
  </cols>
  <sheetData>
    <row r="1" spans="1:8" ht="33.6" x14ac:dyDescent="0.65">
      <c r="A1" s="9"/>
      <c r="B1" s="9"/>
      <c r="C1" s="9"/>
      <c r="D1" s="9"/>
      <c r="E1" s="9"/>
      <c r="F1" s="9"/>
      <c r="G1" s="9"/>
      <c r="H1" s="9"/>
    </row>
    <row r="2" spans="1:8" ht="33.6" x14ac:dyDescent="0.65">
      <c r="A2" s="9"/>
      <c r="B2" s="9"/>
      <c r="C2" s="9"/>
      <c r="D2" s="9"/>
      <c r="E2" s="9"/>
      <c r="F2" s="9"/>
      <c r="G2" s="9"/>
      <c r="H2" s="9"/>
    </row>
    <row r="3" spans="1:8" ht="47.4" x14ac:dyDescent="0.9">
      <c r="A3" s="9"/>
      <c r="B3" s="9"/>
      <c r="C3" s="9"/>
      <c r="D3" s="11" t="s">
        <v>0</v>
      </c>
      <c r="E3" s="11"/>
      <c r="F3" s="11"/>
      <c r="G3" s="11"/>
      <c r="H3" s="11"/>
    </row>
    <row r="4" spans="1:8" ht="47.4" x14ac:dyDescent="0.9">
      <c r="A4" s="9"/>
      <c r="B4" s="9"/>
      <c r="C4" s="9"/>
      <c r="D4" s="12" t="s">
        <v>5</v>
      </c>
      <c r="E4" s="9"/>
      <c r="F4" s="9"/>
      <c r="G4" s="9"/>
      <c r="H4" s="9"/>
    </row>
    <row r="5" spans="1:8" ht="33.6" x14ac:dyDescent="0.65">
      <c r="A5" s="9"/>
      <c r="B5" s="9"/>
      <c r="C5" s="9"/>
      <c r="D5" s="9"/>
      <c r="E5" s="9"/>
      <c r="F5" s="9"/>
      <c r="G5" s="9"/>
      <c r="H5" s="9"/>
    </row>
    <row r="6" spans="1:8" ht="33.6" x14ac:dyDescent="0.65">
      <c r="A6" s="9"/>
      <c r="B6" s="9"/>
      <c r="C6" s="9"/>
      <c r="D6" s="13" t="s">
        <v>1</v>
      </c>
      <c r="E6" s="9"/>
      <c r="F6" s="9"/>
      <c r="G6" s="14" t="s">
        <v>2</v>
      </c>
      <c r="H6" s="9"/>
    </row>
    <row r="7" spans="1:8" ht="33.6" x14ac:dyDescent="0.65">
      <c r="A7" s="9"/>
      <c r="B7" s="9"/>
      <c r="C7" s="9"/>
      <c r="D7" s="15" t="s">
        <v>3</v>
      </c>
      <c r="E7" s="9"/>
      <c r="F7" s="9"/>
      <c r="G7" s="14" t="s">
        <v>4</v>
      </c>
      <c r="H7" s="9"/>
    </row>
    <row r="8" spans="1:8" ht="33.6" x14ac:dyDescent="0.65">
      <c r="A8" s="9"/>
      <c r="B8" s="9"/>
      <c r="C8" s="9"/>
      <c r="D8" s="13"/>
      <c r="E8" s="9"/>
      <c r="F8" s="9"/>
      <c r="G8" s="14"/>
      <c r="H8" s="9"/>
    </row>
    <row r="9" spans="1:8" ht="33.6" x14ac:dyDescent="0.65">
      <c r="A9" s="9"/>
      <c r="B9" s="9"/>
      <c r="C9" s="9"/>
      <c r="D9" s="9"/>
      <c r="E9" s="9"/>
      <c r="F9" s="9"/>
      <c r="G9" s="9"/>
      <c r="H9" s="9"/>
    </row>
    <row r="10" spans="1:8" ht="33.6" x14ac:dyDescent="0.65">
      <c r="A10" s="9"/>
      <c r="B10" s="9"/>
      <c r="C10" s="9"/>
      <c r="D10" s="9"/>
      <c r="E10" s="9"/>
      <c r="F10" s="9"/>
      <c r="G10" s="9"/>
      <c r="H10" s="9"/>
    </row>
  </sheetData>
  <mergeCells count="1">
    <mergeCell ref="D3:H3"/>
  </mergeCells>
  <hyperlinks>
    <hyperlink ref="G7" r:id="rId1" xr:uid="{F8B3AF37-F43D-454E-AE42-0EA7AF924F38}"/>
    <hyperlink ref="G6" r:id="rId2" xr:uid="{970F0BB0-A9E2-4F97-A470-490537417B80}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99164-AF9A-4B64-BEAD-EA31FBA0168B}">
  <dimension ref="B2:G21"/>
  <sheetViews>
    <sheetView showGridLines="0" workbookViewId="0">
      <selection activeCell="C7" sqref="C7"/>
    </sheetView>
  </sheetViews>
  <sheetFormatPr defaultRowHeight="15.6" x14ac:dyDescent="0.3"/>
  <cols>
    <col min="1" max="1" width="8.88671875" style="1"/>
    <col min="2" max="2" width="14.6640625" style="1" customWidth="1"/>
    <col min="3" max="3" width="9.5546875" style="1" customWidth="1"/>
    <col min="4" max="4" width="15.88671875" style="4" customWidth="1"/>
    <col min="5" max="6" width="8.88671875" style="1"/>
    <col min="7" max="7" width="14.44140625" style="1" customWidth="1"/>
    <col min="8" max="16384" width="8.88671875" style="1"/>
  </cols>
  <sheetData>
    <row r="2" spans="2:7" x14ac:dyDescent="0.3">
      <c r="B2" s="1" t="s">
        <v>6</v>
      </c>
      <c r="C2" s="2">
        <v>100000</v>
      </c>
      <c r="E2" s="3"/>
      <c r="F2" s="3"/>
    </row>
    <row r="3" spans="2:7" x14ac:dyDescent="0.3">
      <c r="B3" s="1" t="s">
        <v>7</v>
      </c>
      <c r="C3" s="2">
        <v>12</v>
      </c>
      <c r="E3" s="3"/>
      <c r="F3" s="4"/>
    </row>
    <row r="4" spans="2:7" x14ac:dyDescent="0.3">
      <c r="B4" s="1" t="s">
        <v>8</v>
      </c>
      <c r="C4" s="5">
        <v>0.06</v>
      </c>
      <c r="E4" s="3"/>
      <c r="F4" s="3"/>
    </row>
    <row r="5" spans="2:7" x14ac:dyDescent="0.3">
      <c r="E5" s="3"/>
      <c r="F5" s="4"/>
    </row>
    <row r="6" spans="2:7" x14ac:dyDescent="0.3">
      <c r="C6" s="6"/>
      <c r="F6" s="3"/>
      <c r="G6" s="4"/>
    </row>
    <row r="7" spans="2:7" ht="33.6" customHeight="1" x14ac:dyDescent="0.3">
      <c r="C7" s="16" t="s">
        <v>9</v>
      </c>
      <c r="D7" s="17" t="s">
        <v>10</v>
      </c>
      <c r="E7" s="18" t="s">
        <v>11</v>
      </c>
      <c r="F7" s="19" t="s">
        <v>12</v>
      </c>
      <c r="G7" s="17" t="s">
        <v>13</v>
      </c>
    </row>
    <row r="8" spans="2:7" x14ac:dyDescent="0.3">
      <c r="C8" s="7">
        <v>1</v>
      </c>
      <c r="D8" s="7">
        <f>C2</f>
        <v>100000</v>
      </c>
      <c r="E8" s="7">
        <f>IPMT($C$4/12,C8,$C$3,-$C$2)</f>
        <v>500</v>
      </c>
      <c r="F8" s="20">
        <f>PMT($C$4/12,$C$3,$C$2)</f>
        <v>-8606.6429707080642</v>
      </c>
      <c r="G8" s="8">
        <f>SUM(D8:F8)</f>
        <v>91893.357029291932</v>
      </c>
    </row>
    <row r="9" spans="2:7" x14ac:dyDescent="0.3">
      <c r="C9" s="7">
        <v>2</v>
      </c>
      <c r="D9" s="7">
        <f>G8</f>
        <v>91893.357029291932</v>
      </c>
      <c r="E9" s="7"/>
      <c r="F9" s="20"/>
      <c r="G9" s="8"/>
    </row>
    <row r="10" spans="2:7" x14ac:dyDescent="0.3">
      <c r="C10" s="7">
        <v>3</v>
      </c>
      <c r="D10" s="7"/>
      <c r="E10" s="7"/>
      <c r="F10" s="20"/>
      <c r="G10" s="8"/>
    </row>
    <row r="11" spans="2:7" x14ac:dyDescent="0.3">
      <c r="C11" s="7">
        <v>4</v>
      </c>
      <c r="D11" s="7"/>
      <c r="E11" s="7"/>
      <c r="F11" s="20"/>
      <c r="G11" s="8"/>
    </row>
    <row r="12" spans="2:7" x14ac:dyDescent="0.3">
      <c r="C12" s="7">
        <v>5</v>
      </c>
      <c r="D12" s="7"/>
      <c r="E12" s="7"/>
      <c r="F12" s="20"/>
      <c r="G12" s="8"/>
    </row>
    <row r="13" spans="2:7" x14ac:dyDescent="0.3">
      <c r="C13" s="7">
        <v>6</v>
      </c>
      <c r="D13" s="7"/>
      <c r="E13" s="7"/>
      <c r="F13" s="20"/>
      <c r="G13" s="8"/>
    </row>
    <row r="14" spans="2:7" x14ac:dyDescent="0.3">
      <c r="C14" s="7">
        <v>7</v>
      </c>
      <c r="D14" s="7"/>
      <c r="E14" s="7"/>
      <c r="F14" s="20"/>
      <c r="G14" s="8"/>
    </row>
    <row r="15" spans="2:7" x14ac:dyDescent="0.3">
      <c r="C15" s="7">
        <v>8</v>
      </c>
      <c r="D15" s="7"/>
      <c r="E15" s="7"/>
      <c r="F15" s="20"/>
      <c r="G15" s="8"/>
    </row>
    <row r="16" spans="2:7" x14ac:dyDescent="0.3">
      <c r="C16" s="7">
        <v>9</v>
      </c>
      <c r="D16" s="7"/>
      <c r="E16" s="7"/>
      <c r="F16" s="20"/>
      <c r="G16" s="8"/>
    </row>
    <row r="17" spans="3:7" x14ac:dyDescent="0.3">
      <c r="C17" s="7">
        <v>10</v>
      </c>
      <c r="D17" s="7"/>
      <c r="E17" s="7"/>
      <c r="F17" s="20"/>
      <c r="G17" s="8"/>
    </row>
    <row r="18" spans="3:7" x14ac:dyDescent="0.3">
      <c r="C18" s="7">
        <v>11</v>
      </c>
      <c r="D18" s="7"/>
      <c r="E18" s="7"/>
      <c r="F18" s="20"/>
      <c r="G18" s="8"/>
    </row>
    <row r="19" spans="3:7" x14ac:dyDescent="0.3">
      <c r="C19" s="7">
        <v>12</v>
      </c>
      <c r="D19" s="7"/>
      <c r="E19" s="7"/>
      <c r="F19" s="20"/>
      <c r="G19" s="8"/>
    </row>
    <row r="20" spans="3:7" x14ac:dyDescent="0.3">
      <c r="C20" s="4"/>
      <c r="E20" s="4"/>
      <c r="F20" s="20"/>
      <c r="G20" s="4"/>
    </row>
    <row r="21" spans="3:7" x14ac:dyDescent="0.3">
      <c r="C21" s="4"/>
      <c r="E21" s="4"/>
      <c r="F21" s="4"/>
      <c r="G21" s="4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9E309-065B-41F8-8C73-38B0901242F3}">
  <dimension ref="B2:G21"/>
  <sheetViews>
    <sheetView showGridLines="0" workbookViewId="0">
      <selection activeCell="C7" sqref="C7"/>
    </sheetView>
  </sheetViews>
  <sheetFormatPr defaultRowHeight="15.6" x14ac:dyDescent="0.3"/>
  <cols>
    <col min="1" max="1" width="8.88671875" style="1"/>
    <col min="2" max="2" width="14.6640625" style="1" customWidth="1"/>
    <col min="3" max="3" width="9.44140625" style="1" customWidth="1"/>
    <col min="4" max="4" width="15.88671875" style="4" customWidth="1"/>
    <col min="5" max="5" width="8.88671875" style="1"/>
    <col min="6" max="6" width="10.21875" style="1" customWidth="1"/>
    <col min="7" max="7" width="14.44140625" style="1" customWidth="1"/>
    <col min="8" max="16384" width="8.88671875" style="1"/>
  </cols>
  <sheetData>
    <row r="2" spans="2:7" x14ac:dyDescent="0.3">
      <c r="B2" s="1" t="s">
        <v>6</v>
      </c>
      <c r="C2" s="2">
        <v>100000</v>
      </c>
      <c r="D2" s="21" t="s">
        <v>15</v>
      </c>
      <c r="E2" s="3"/>
      <c r="F2" s="3"/>
    </row>
    <row r="3" spans="2:7" x14ac:dyDescent="0.3">
      <c r="B3" s="1" t="s">
        <v>7</v>
      </c>
      <c r="C3" s="2">
        <v>12</v>
      </c>
      <c r="D3" s="22"/>
      <c r="E3" s="3"/>
      <c r="F3" s="4"/>
    </row>
    <row r="4" spans="2:7" x14ac:dyDescent="0.3">
      <c r="B4" s="1" t="s">
        <v>8</v>
      </c>
      <c r="C4" s="5">
        <v>0.06</v>
      </c>
      <c r="D4" s="21" t="s">
        <v>15</v>
      </c>
      <c r="E4" s="3"/>
      <c r="F4" s="3"/>
    </row>
    <row r="5" spans="2:7" x14ac:dyDescent="0.3">
      <c r="E5" s="3"/>
      <c r="F5" s="4"/>
    </row>
    <row r="6" spans="2:7" x14ac:dyDescent="0.3">
      <c r="C6" s="6"/>
      <c r="F6" s="3"/>
      <c r="G6" s="4"/>
    </row>
    <row r="7" spans="2:7" ht="33.6" customHeight="1" x14ac:dyDescent="0.3">
      <c r="C7" s="16" t="s">
        <v>9</v>
      </c>
      <c r="D7" s="17" t="s">
        <v>10</v>
      </c>
      <c r="E7" s="18" t="s">
        <v>11</v>
      </c>
      <c r="F7" s="19" t="s">
        <v>12</v>
      </c>
      <c r="G7" s="17" t="s">
        <v>13</v>
      </c>
    </row>
    <row r="8" spans="2:7" x14ac:dyDescent="0.3">
      <c r="C8" s="7">
        <v>1</v>
      </c>
      <c r="D8" s="7">
        <f>C2</f>
        <v>100000</v>
      </c>
      <c r="E8" s="7">
        <f>IPMT($C$4/12,C8,$C$3,-$C$2)</f>
        <v>500</v>
      </c>
      <c r="F8" s="20">
        <f>PMT($C$4/12,$C$3,$C$2)</f>
        <v>-8606.6429707080642</v>
      </c>
      <c r="G8" s="8">
        <f>SUM(D8:F8)</f>
        <v>91893.357029291932</v>
      </c>
    </row>
    <row r="9" spans="2:7" x14ac:dyDescent="0.3">
      <c r="C9" s="7">
        <v>2</v>
      </c>
      <c r="D9" s="7">
        <f>G8</f>
        <v>91893.357029291932</v>
      </c>
      <c r="E9" s="7">
        <f t="shared" ref="E9:E19" si="0">IPMT($C$4/12,C9,$C$3,-$C$2)</f>
        <v>459.46678514645964</v>
      </c>
      <c r="F9" s="20">
        <f t="shared" ref="F9:F19" si="1">PMT($C$4/12,$C$3,$C$2)</f>
        <v>-8606.6429707080642</v>
      </c>
      <c r="G9" s="8">
        <f t="shared" ref="G9:G19" si="2">SUM(D9:F9)</f>
        <v>83746.180843730326</v>
      </c>
    </row>
    <row r="10" spans="2:7" x14ac:dyDescent="0.3">
      <c r="C10" s="7">
        <v>3</v>
      </c>
      <c r="D10" s="7">
        <f t="shared" ref="D10:D19" si="3">G9</f>
        <v>83746.180843730326</v>
      </c>
      <c r="E10" s="7">
        <f t="shared" si="0"/>
        <v>418.73090421865163</v>
      </c>
      <c r="F10" s="20">
        <f t="shared" si="1"/>
        <v>-8606.6429707080642</v>
      </c>
      <c r="G10" s="8">
        <f t="shared" si="2"/>
        <v>75558.268777240912</v>
      </c>
    </row>
    <row r="11" spans="2:7" x14ac:dyDescent="0.3">
      <c r="C11" s="7">
        <v>4</v>
      </c>
      <c r="D11" s="7">
        <f t="shared" si="3"/>
        <v>75558.268777240912</v>
      </c>
      <c r="E11" s="7">
        <f t="shared" si="0"/>
        <v>377.79134388620457</v>
      </c>
      <c r="F11" s="20">
        <f t="shared" si="1"/>
        <v>-8606.6429707080642</v>
      </c>
      <c r="G11" s="8">
        <f t="shared" si="2"/>
        <v>67329.417150419045</v>
      </c>
    </row>
    <row r="12" spans="2:7" x14ac:dyDescent="0.3">
      <c r="C12" s="7">
        <v>5</v>
      </c>
      <c r="D12" s="7">
        <f t="shared" si="3"/>
        <v>67329.417150419045</v>
      </c>
      <c r="E12" s="7">
        <f t="shared" si="0"/>
        <v>336.64708575209522</v>
      </c>
      <c r="F12" s="20">
        <f t="shared" si="1"/>
        <v>-8606.6429707080642</v>
      </c>
      <c r="G12" s="8">
        <f t="shared" si="2"/>
        <v>59059.421265463068</v>
      </c>
    </row>
    <row r="13" spans="2:7" x14ac:dyDescent="0.3">
      <c r="C13" s="7">
        <v>6</v>
      </c>
      <c r="D13" s="7">
        <f t="shared" si="3"/>
        <v>59059.421265463068</v>
      </c>
      <c r="E13" s="7">
        <f t="shared" si="0"/>
        <v>295.29710632731536</v>
      </c>
      <c r="F13" s="20">
        <f t="shared" si="1"/>
        <v>-8606.6429707080642</v>
      </c>
      <c r="G13" s="8">
        <f t="shared" si="2"/>
        <v>50748.075401082315</v>
      </c>
    </row>
    <row r="14" spans="2:7" x14ac:dyDescent="0.3">
      <c r="C14" s="7">
        <v>7</v>
      </c>
      <c r="D14" s="7">
        <f t="shared" si="3"/>
        <v>50748.075401082315</v>
      </c>
      <c r="E14" s="7">
        <f t="shared" si="0"/>
        <v>253.74037700541166</v>
      </c>
      <c r="F14" s="20">
        <f t="shared" si="1"/>
        <v>-8606.6429707080642</v>
      </c>
      <c r="G14" s="8">
        <f t="shared" si="2"/>
        <v>42395.172807379669</v>
      </c>
    </row>
    <row r="15" spans="2:7" x14ac:dyDescent="0.3">
      <c r="C15" s="7">
        <v>8</v>
      </c>
      <c r="D15" s="7">
        <f t="shared" si="3"/>
        <v>42395.172807379669</v>
      </c>
      <c r="E15" s="7">
        <f t="shared" si="0"/>
        <v>211.9758640368984</v>
      </c>
      <c r="F15" s="20">
        <f t="shared" si="1"/>
        <v>-8606.6429707080642</v>
      </c>
      <c r="G15" s="8">
        <f t="shared" si="2"/>
        <v>34000.505700708498</v>
      </c>
    </row>
    <row r="16" spans="2:7" x14ac:dyDescent="0.3">
      <c r="C16" s="7">
        <v>9</v>
      </c>
      <c r="D16" s="7">
        <f t="shared" si="3"/>
        <v>34000.505700708498</v>
      </c>
      <c r="E16" s="7">
        <f t="shared" si="0"/>
        <v>170.00252850354252</v>
      </c>
      <c r="F16" s="20">
        <f t="shared" si="1"/>
        <v>-8606.6429707080642</v>
      </c>
      <c r="G16" s="8">
        <f t="shared" si="2"/>
        <v>25563.865258503978</v>
      </c>
    </row>
    <row r="17" spans="3:7" x14ac:dyDescent="0.3">
      <c r="C17" s="7">
        <v>10</v>
      </c>
      <c r="D17" s="7">
        <f t="shared" si="3"/>
        <v>25563.865258503978</v>
      </c>
      <c r="E17" s="7">
        <f t="shared" si="0"/>
        <v>127.81932629251992</v>
      </c>
      <c r="F17" s="20">
        <f t="shared" si="1"/>
        <v>-8606.6429707080642</v>
      </c>
      <c r="G17" s="8">
        <f t="shared" si="2"/>
        <v>17085.041614088434</v>
      </c>
    </row>
    <row r="18" spans="3:7" x14ac:dyDescent="0.3">
      <c r="C18" s="7">
        <v>11</v>
      </c>
      <c r="D18" s="7">
        <f t="shared" si="3"/>
        <v>17085.041614088434</v>
      </c>
      <c r="E18" s="7">
        <f t="shared" si="0"/>
        <v>85.425208070442167</v>
      </c>
      <c r="F18" s="20">
        <f t="shared" si="1"/>
        <v>-8606.6429707080642</v>
      </c>
      <c r="G18" s="8">
        <f t="shared" si="2"/>
        <v>8563.8238514508121</v>
      </c>
    </row>
    <row r="19" spans="3:7" x14ac:dyDescent="0.3">
      <c r="C19" s="7">
        <v>12</v>
      </c>
      <c r="D19" s="7">
        <f t="shared" si="3"/>
        <v>8563.8238514508121</v>
      </c>
      <c r="E19" s="7">
        <f t="shared" si="0"/>
        <v>42.819119257254052</v>
      </c>
      <c r="F19" s="20">
        <f t="shared" si="1"/>
        <v>-8606.6429707080642</v>
      </c>
      <c r="G19" s="8">
        <f t="shared" si="2"/>
        <v>0</v>
      </c>
    </row>
    <row r="20" spans="3:7" x14ac:dyDescent="0.3">
      <c r="C20" s="4"/>
      <c r="E20" s="4"/>
      <c r="F20" s="4"/>
      <c r="G20" s="4"/>
    </row>
    <row r="21" spans="3:7" x14ac:dyDescent="0.3">
      <c r="C21" s="4" t="s">
        <v>14</v>
      </c>
      <c r="E21" s="7">
        <f>SUM(E8:E19)</f>
        <v>3279.715648496795</v>
      </c>
      <c r="F21" s="20">
        <f>SUM(F8:F19)</f>
        <v>-103279.7156484968</v>
      </c>
      <c r="G21" s="4"/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1</vt:lpstr>
      <vt:lpstr>výpočet - start</vt:lpstr>
      <vt:lpstr>výpočet -finální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Číhař</dc:creator>
  <cp:lastModifiedBy>Jiří Číhař</cp:lastModifiedBy>
  <dcterms:created xsi:type="dcterms:W3CDTF">2025-02-06T20:48:08Z</dcterms:created>
  <dcterms:modified xsi:type="dcterms:W3CDTF">2025-02-07T10:33:11Z</dcterms:modified>
</cp:coreProperties>
</file>